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1350" windowWidth="11265" windowHeight="6465" activeTab="0"/>
  </bookViews>
  <sheets>
    <sheet name="MGHP LTGD(13-14)(14-15)" sheetId="1" r:id="rId1"/>
  </sheets>
  <definedNames>
    <definedName name="_xlnm._FilterDatabase" localSheetId="0" hidden="1">'MGHP LTGD(13-14)(14-15)'!$B$6:$K$56</definedName>
    <definedName name="_xlnm.Print_Area" localSheetId="0">'MGHP LTGD(13-14)(14-15)'!$A$1:$L$62</definedName>
    <definedName name="_xlnm.Print_Titles" localSheetId="0">'MGHP LTGD(13-14)(14-15)'!$6:$6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N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cho nợ hồ sơ đến 28/9/15
</t>
        </r>
      </text>
    </comment>
  </commentList>
</comments>
</file>

<file path=xl/sharedStrings.xml><?xml version="1.0" encoding="utf-8"?>
<sst xmlns="http://schemas.openxmlformats.org/spreadsheetml/2006/main" count="295" uniqueCount="202">
  <si>
    <t>Lê Minh</t>
  </si>
  <si>
    <t>CBB13</t>
  </si>
  <si>
    <t>CBB12</t>
  </si>
  <si>
    <t>CTB06</t>
  </si>
  <si>
    <t>Hiền</t>
  </si>
  <si>
    <t>Hưởng</t>
  </si>
  <si>
    <t>Mai Văn</t>
  </si>
  <si>
    <t>Bùi Văn</t>
  </si>
  <si>
    <t>Hải</t>
  </si>
  <si>
    <t>Đức</t>
  </si>
  <si>
    <t>Sơn</t>
  </si>
  <si>
    <t>CNHH</t>
  </si>
  <si>
    <t>ĐH KT 1</t>
  </si>
  <si>
    <t>Đinh Thị</t>
  </si>
  <si>
    <t>Đặng Văn</t>
  </si>
  <si>
    <t>Trà</t>
  </si>
  <si>
    <t>Lương</t>
  </si>
  <si>
    <t>Lương Quang</t>
  </si>
  <si>
    <t>Việt</t>
  </si>
  <si>
    <t>16/11/90</t>
  </si>
  <si>
    <t>20/11/90</t>
  </si>
  <si>
    <t>Vũ Huy</t>
  </si>
  <si>
    <t>ý</t>
  </si>
  <si>
    <t>Thao</t>
  </si>
  <si>
    <t>Lê Văn</t>
  </si>
  <si>
    <t>Phương</t>
  </si>
  <si>
    <t>Lê Xuân</t>
  </si>
  <si>
    <t>Trọng</t>
  </si>
  <si>
    <t>CĐĐH CK 1</t>
  </si>
  <si>
    <t>Hà</t>
  </si>
  <si>
    <t>Thúy</t>
  </si>
  <si>
    <t>Phong</t>
  </si>
  <si>
    <t>18/11/94</t>
  </si>
  <si>
    <t>Trần Thị Thu</t>
  </si>
  <si>
    <t>Thắng</t>
  </si>
  <si>
    <t>Phí Thị</t>
  </si>
  <si>
    <t>Định</t>
  </si>
  <si>
    <t>Duyên</t>
  </si>
  <si>
    <t>20/12/92</t>
  </si>
  <si>
    <t>Long</t>
  </si>
  <si>
    <t>02/09/88</t>
  </si>
  <si>
    <t>18/02/91</t>
  </si>
  <si>
    <t>Huyền</t>
  </si>
  <si>
    <t>Chinh</t>
  </si>
  <si>
    <t>Tùng</t>
  </si>
  <si>
    <t>28/09/88</t>
  </si>
  <si>
    <t>20/03/88</t>
  </si>
  <si>
    <t>Hoàn</t>
  </si>
  <si>
    <t>Nguyễn Thị</t>
  </si>
  <si>
    <t>Tân</t>
  </si>
  <si>
    <t>Hữu</t>
  </si>
  <si>
    <t>Trương Thị</t>
  </si>
  <si>
    <t>01/11/87</t>
  </si>
  <si>
    <t>Trần Lệ</t>
  </si>
  <si>
    <t>CNBNN</t>
  </si>
  <si>
    <t>An</t>
  </si>
  <si>
    <t>Mã SV</t>
  </si>
  <si>
    <t>Họ đệm</t>
  </si>
  <si>
    <t>Tên</t>
  </si>
  <si>
    <t>Ngày sinh</t>
  </si>
  <si>
    <t>15/07/91</t>
  </si>
  <si>
    <t>Đối tượng</t>
  </si>
  <si>
    <t>x</t>
  </si>
  <si>
    <t>Thủy</t>
  </si>
  <si>
    <t>Nguyễn Thanh</t>
  </si>
  <si>
    <t>27/06/93</t>
  </si>
  <si>
    <t>Dương Văn</t>
  </si>
  <si>
    <t>Đạt</t>
  </si>
  <si>
    <t>10/09/89</t>
  </si>
  <si>
    <t>Nguyễn Hoành</t>
  </si>
  <si>
    <t>Lê Thị</t>
  </si>
  <si>
    <t>Nguyễn Văn</t>
  </si>
  <si>
    <t>Nguyễn Xuân</t>
  </si>
  <si>
    <t>14/03/91</t>
  </si>
  <si>
    <t>Nguyễn Thị Minh</t>
  </si>
  <si>
    <t>18/02/94</t>
  </si>
  <si>
    <t>Trình</t>
  </si>
  <si>
    <t>Ngà</t>
  </si>
  <si>
    <t>Cơ</t>
  </si>
  <si>
    <t>Lập</t>
  </si>
  <si>
    <t>Trương Việt</t>
  </si>
  <si>
    <t>Hoàng Sĩ</t>
  </si>
  <si>
    <t>Nguyễn Thị Thanh</t>
  </si>
  <si>
    <t>Đỗ Văn</t>
  </si>
  <si>
    <t>Dương Công</t>
  </si>
  <si>
    <t>Đỗ Xuân</t>
  </si>
  <si>
    <t>TT</t>
  </si>
  <si>
    <t>Xuân</t>
  </si>
  <si>
    <t>DTHN</t>
  </si>
  <si>
    <t>12/08/90</t>
  </si>
  <si>
    <t>Phạm Phương</t>
  </si>
  <si>
    <t>CĐĐH KHMT 1</t>
  </si>
  <si>
    <t>CĐĐH ÔTÔ 1</t>
  </si>
  <si>
    <t>0846040036</t>
  </si>
  <si>
    <t>TCĐH Điện 1</t>
  </si>
  <si>
    <t>0846040030</t>
  </si>
  <si>
    <t>14/05/84</t>
  </si>
  <si>
    <t>CĐĐH Kế toán 3</t>
  </si>
  <si>
    <t>CĐĐH Kế toán 5</t>
  </si>
  <si>
    <t>CĐĐH QTKD 1</t>
  </si>
  <si>
    <t>0846040038</t>
  </si>
  <si>
    <t>24/10/88</t>
  </si>
  <si>
    <t>0846070041</t>
  </si>
  <si>
    <t>26/12/89</t>
  </si>
  <si>
    <t>TCĐH Kế toán 1</t>
  </si>
  <si>
    <t>Phạm Thị Thúy</t>
  </si>
  <si>
    <t>0946070034</t>
  </si>
  <si>
    <t>0946010010</t>
  </si>
  <si>
    <t>TCĐH CK 1</t>
  </si>
  <si>
    <t>0974060078</t>
  </si>
  <si>
    <t>0974030009</t>
  </si>
  <si>
    <t>0974060068</t>
  </si>
  <si>
    <t>14/03/85</t>
  </si>
  <si>
    <t>0974010088</t>
  </si>
  <si>
    <t>0974070203</t>
  </si>
  <si>
    <t>0974100002</t>
  </si>
  <si>
    <t>07/09/85</t>
  </si>
  <si>
    <t>CĐĐH Công nghệ May 1</t>
  </si>
  <si>
    <t>0974070420</t>
  </si>
  <si>
    <t>0974010060</t>
  </si>
  <si>
    <t>0974090028</t>
  </si>
  <si>
    <t>0974070820</t>
  </si>
  <si>
    <t>CĐĐH Kế toán 9</t>
  </si>
  <si>
    <t>0946010005</t>
  </si>
  <si>
    <t>0974010062</t>
  </si>
  <si>
    <t>CĐĐH Công nghệ kỹ thuật Điện tử 1_K9</t>
  </si>
  <si>
    <t>17/01/1993</t>
  </si>
  <si>
    <t>0946030006</t>
  </si>
  <si>
    <t>TCĐH Công nghệ kỹ thuật Ô tô 1_K9</t>
  </si>
  <si>
    <t>CĐĐH Kế toán 1_K9</t>
  </si>
  <si>
    <t>0974070589</t>
  </si>
  <si>
    <t>04/04/1990</t>
  </si>
  <si>
    <t>CĐĐH Kế toán 7_K9</t>
  </si>
  <si>
    <t>0974050049</t>
  </si>
  <si>
    <t>28/12/1992</t>
  </si>
  <si>
    <t>CÐ  CNKT Ô tô (C03) 4</t>
  </si>
  <si>
    <t>CĐĐH Cơ điện tử 1_K9</t>
  </si>
  <si>
    <t>CĐĐH Kế toán 10_K9</t>
  </si>
  <si>
    <t>0974070085</t>
  </si>
  <si>
    <t>01/08/1991</t>
  </si>
  <si>
    <t>0974010011</t>
  </si>
  <si>
    <t>11/05/1990</t>
  </si>
  <si>
    <t>CĐĐH Công nghệ kỹ thuật Cơ khí 1_K9</t>
  </si>
  <si>
    <t>0946030008</t>
  </si>
  <si>
    <t>16/02/1992</t>
  </si>
  <si>
    <t>ÐH Công nghệ kỹ thuật Ôtô 3</t>
  </si>
  <si>
    <t>0974070706</t>
  </si>
  <si>
    <t>22/01/1992</t>
  </si>
  <si>
    <t>CĐĐH Kế toán 8_K9</t>
  </si>
  <si>
    <t>0974070898</t>
  </si>
  <si>
    <t>25/09/1992</t>
  </si>
  <si>
    <t>CĐN Điện công nghiệp (CNNB) 2_K8</t>
  </si>
  <si>
    <t>0974020026</t>
  </si>
  <si>
    <t>21/05/1992</t>
  </si>
  <si>
    <t>0946050016</t>
  </si>
  <si>
    <t>18/01/1982</t>
  </si>
  <si>
    <t>TCĐH Công nghệ kỹ thuật Điện tử 1_K9</t>
  </si>
  <si>
    <t>0946010011</t>
  </si>
  <si>
    <t>03/08/1986</t>
  </si>
  <si>
    <t>TCĐH Công nghệ kỹ thuật Cơ khí 1_K9</t>
  </si>
  <si>
    <t>Số tháng được hưởng</t>
  </si>
  <si>
    <t>Ký nhận</t>
  </si>
  <si>
    <t>NGƯỜI LẬP DANH SÁCH</t>
  </si>
  <si>
    <t>0974010167</t>
  </si>
  <si>
    <t>06/10/1992</t>
  </si>
  <si>
    <t>CĐĐH Công nghệ kỹ thuật Cơ khí 2_K9</t>
  </si>
  <si>
    <t>0974070003</t>
  </si>
  <si>
    <t>16/08/1992</t>
  </si>
  <si>
    <t>03/03/1996</t>
  </si>
  <si>
    <t>0839040226</t>
  </si>
  <si>
    <t>18/04/1994</t>
  </si>
  <si>
    <t>0941030317</t>
  </si>
  <si>
    <t>Hồ Đại</t>
  </si>
  <si>
    <t>18/10/1996</t>
  </si>
  <si>
    <t>Mã Hồ sơ</t>
  </si>
  <si>
    <t>Mã Lớp</t>
  </si>
  <si>
    <t>Mức học phí theo NĐ 49 /1 tháng</t>
  </si>
  <si>
    <t>Nguyễn Thị Ngọc Anh</t>
  </si>
  <si>
    <t>Hạ Bá Tiến</t>
  </si>
  <si>
    <t>NĂM HỌC 2013-2014</t>
  </si>
  <si>
    <t>NĂM HỌC 2014-2015</t>
  </si>
  <si>
    <t xml:space="preserve">Tiền MGHP </t>
  </si>
  <si>
    <t>THEO NGHỊ ĐỊNH 49/2010/NĐ-CP VÀ NGHỊ ĐỊNH 74/2013/NĐ-CP</t>
  </si>
  <si>
    <t>NĂM HỌC 2013-2014 VÀ 2014-2015</t>
  </si>
  <si>
    <t>0941240064</t>
  </si>
  <si>
    <t>ĐH Tự động hóa 1</t>
  </si>
  <si>
    <t>0941010479</t>
  </si>
  <si>
    <t>05/09/96</t>
  </si>
  <si>
    <t xml:space="preserve"> ĐH Cơ khí 6</t>
  </si>
  <si>
    <t>1631030373</t>
  </si>
  <si>
    <t>22/06/1996</t>
  </si>
  <si>
    <t>1631070066</t>
  </si>
  <si>
    <t xml:space="preserve">Trần  Lan </t>
  </si>
  <si>
    <t>11/08/96</t>
  </si>
  <si>
    <t>CĐ Kế toán 1 - K16</t>
  </si>
  <si>
    <t xml:space="preserve">DANH SÁCH BỔ SUNG HỌC SINH, SINH VIÊN THUỘC DIỆN CẤP BÙ TIỀN MIỄN, GIẢM HỌC PHÍ </t>
  </si>
  <si>
    <t>0741070070</t>
  </si>
  <si>
    <t>0741070075</t>
  </si>
  <si>
    <t>TRƯỞNG PHÒNG CÔNG TÁC HSSV</t>
  </si>
  <si>
    <t>Hà Nội, ngày        tháng  9 năm 2015</t>
  </si>
  <si>
    <t>Hai trăm bốn mươi lăm triệu bảy trăm bốn mươi  nghìn đồng</t>
  </si>
  <si>
    <t>(Ban hành kèm theo Quyết định số: 1131 ngày  29  tháng 9  năm 2015)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</si>
</sst>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dd/mmyy"/>
    <numFmt numFmtId="174" formatCode="[$-40C]dddd\ d\ mmmm\ 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</numFmts>
  <fonts count="58">
    <font>
      <sz val="12"/>
      <name val=".VnTime"/>
      <family val="0"/>
    </font>
    <font>
      <sz val="11"/>
      <name val=".VnTime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1"/>
      <name val=".VnTime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.5"/>
      <name val="MS Sans Serif"/>
      <family val="2"/>
    </font>
    <font>
      <b/>
      <i/>
      <sz val="14"/>
      <name val="Times New Roman"/>
      <family val="1"/>
    </font>
    <font>
      <b/>
      <sz val="9"/>
      <name val="MS Sans Serif"/>
      <family val="2"/>
    </font>
    <font>
      <b/>
      <sz val="10"/>
      <name val="Times New Roman"/>
      <family val="1"/>
    </font>
    <font>
      <b/>
      <sz val="8.5"/>
      <name val="MS Sans Serif"/>
      <family val="2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NumberFormat="1" applyFont="1" applyBorder="1" applyAlignment="1" quotePrefix="1">
      <alignment/>
    </xf>
    <xf numFmtId="0" fontId="15" fillId="0" borderId="10" xfId="0" applyNumberFormat="1" applyFont="1" applyBorder="1" applyAlignment="1" quotePrefix="1">
      <alignment/>
    </xf>
    <xf numFmtId="0" fontId="6" fillId="0" borderId="10" xfId="0" applyNumberFormat="1" applyFont="1" applyBorder="1" applyAlignment="1" quotePrefix="1">
      <alignment/>
    </xf>
    <xf numFmtId="0" fontId="6" fillId="0" borderId="10" xfId="0" applyFont="1" applyBorder="1" applyAlignment="1">
      <alignment/>
    </xf>
    <xf numFmtId="0" fontId="15" fillId="0" borderId="10" xfId="0" applyNumberFormat="1" applyFont="1" applyBorder="1" applyAlignment="1" quotePrefix="1">
      <alignment horizontal="left"/>
    </xf>
    <xf numFmtId="0" fontId="15" fillId="33" borderId="11" xfId="0" applyFont="1" applyFill="1" applyBorder="1" applyAlignment="1">
      <alignment horizontal="center"/>
    </xf>
    <xf numFmtId="0" fontId="15" fillId="33" borderId="0" xfId="0" applyNumberFormat="1" applyFont="1" applyFill="1" applyBorder="1" applyAlignment="1" quotePrefix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0" xfId="0" applyNumberFormat="1" applyFont="1" applyFill="1" applyBorder="1" applyAlignment="1" quotePrefix="1">
      <alignment/>
    </xf>
    <xf numFmtId="0" fontId="7" fillId="33" borderId="0" xfId="0" applyNumberFormat="1" applyFont="1" applyFill="1" applyBorder="1" applyAlignment="1" quotePrefix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 quotePrefix="1">
      <alignment horizontal="left"/>
    </xf>
    <xf numFmtId="0" fontId="7" fillId="0" borderId="10" xfId="0" applyNumberFormat="1" applyFont="1" applyBorder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15" fillId="0" borderId="10" xfId="0" applyNumberFormat="1" applyFont="1" applyBorder="1" applyAlignment="1" quotePrefix="1">
      <alignment/>
    </xf>
    <xf numFmtId="181" fontId="15" fillId="0" borderId="0" xfId="42" applyNumberFormat="1" applyFont="1" applyAlignment="1">
      <alignment horizontal="center"/>
    </xf>
    <xf numFmtId="181" fontId="13" fillId="33" borderId="12" xfId="42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1" xfId="0" applyFont="1" applyFill="1" applyBorder="1" applyAlignment="1">
      <alignment horizontal="left"/>
    </xf>
    <xf numFmtId="0" fontId="15" fillId="33" borderId="11" xfId="0" applyNumberFormat="1" applyFont="1" applyFill="1" applyBorder="1" applyAlignment="1" quotePrefix="1">
      <alignment/>
    </xf>
    <xf numFmtId="0" fontId="7" fillId="33" borderId="11" xfId="0" applyNumberFormat="1" applyFont="1" applyFill="1" applyBorder="1" applyAlignment="1" quotePrefix="1">
      <alignment/>
    </xf>
    <xf numFmtId="0" fontId="15" fillId="33" borderId="11" xfId="0" applyNumberFormat="1" applyFont="1" applyFill="1" applyBorder="1" applyAlignment="1" quotePrefix="1">
      <alignment horizontal="left"/>
    </xf>
    <xf numFmtId="0" fontId="6" fillId="33" borderId="11" xfId="0" applyNumberFormat="1" applyFont="1" applyFill="1" applyBorder="1" applyAlignment="1" quotePrefix="1">
      <alignment/>
    </xf>
    <xf numFmtId="181" fontId="17" fillId="33" borderId="11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/>
    </xf>
    <xf numFmtId="181" fontId="6" fillId="33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 quotePrefix="1">
      <alignment horizontal="center"/>
    </xf>
    <xf numFmtId="181" fontId="15" fillId="33" borderId="0" xfId="0" applyNumberFormat="1" applyFont="1" applyFill="1" applyBorder="1" applyAlignment="1">
      <alignment/>
    </xf>
    <xf numFmtId="181" fontId="18" fillId="33" borderId="0" xfId="0" applyNumberFormat="1" applyFont="1" applyFill="1" applyBorder="1" applyAlignment="1">
      <alignment/>
    </xf>
    <xf numFmtId="181" fontId="18" fillId="33" borderId="0" xfId="0" applyNumberFormat="1" applyFont="1" applyFill="1" applyBorder="1" applyAlignment="1" quotePrefix="1">
      <alignment/>
    </xf>
    <xf numFmtId="0" fontId="15" fillId="34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181" fontId="15" fillId="0" borderId="10" xfId="42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/>
    </xf>
    <xf numFmtId="181" fontId="13" fillId="33" borderId="10" xfId="42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 quotePrefix="1">
      <alignment/>
    </xf>
    <xf numFmtId="0" fontId="15" fillId="0" borderId="11" xfId="0" applyFont="1" applyBorder="1" applyAlignment="1">
      <alignment/>
    </xf>
    <xf numFmtId="181" fontId="19" fillId="0" borderId="11" xfId="42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NumberFormat="1" applyFont="1" applyBorder="1" applyAlignment="1" quotePrefix="1">
      <alignment/>
    </xf>
    <xf numFmtId="0" fontId="6" fillId="0" borderId="13" xfId="0" applyNumberFormat="1" applyFont="1" applyBorder="1" applyAlignment="1" quotePrefix="1">
      <alignment/>
    </xf>
    <xf numFmtId="181" fontId="15" fillId="0" borderId="13" xfId="42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5" borderId="0" xfId="0" applyFont="1" applyFill="1" applyAlignment="1">
      <alignment horizontal="center"/>
    </xf>
    <xf numFmtId="181" fontId="19" fillId="33" borderId="10" xfId="42" applyNumberFormat="1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/>
    </xf>
    <xf numFmtId="181" fontId="13" fillId="33" borderId="12" xfId="42" applyNumberFormat="1" applyFont="1" applyFill="1" applyBorder="1" applyAlignment="1">
      <alignment vertical="center" wrapText="1"/>
    </xf>
    <xf numFmtId="181" fontId="19" fillId="33" borderId="10" xfId="42" applyNumberFormat="1" applyFont="1" applyFill="1" applyBorder="1" applyAlignment="1">
      <alignment vertical="center" wrapText="1"/>
    </xf>
    <xf numFmtId="14" fontId="15" fillId="0" borderId="10" xfId="0" applyNumberFormat="1" applyFont="1" applyBorder="1" applyAlignment="1" quotePrefix="1">
      <alignment/>
    </xf>
    <xf numFmtId="0" fontId="15" fillId="0" borderId="13" xfId="0" applyNumberFormat="1" applyFont="1" applyBorder="1" applyAlignment="1" quotePrefix="1">
      <alignment/>
    </xf>
    <xf numFmtId="0" fontId="15" fillId="0" borderId="0" xfId="0" applyFont="1" applyAlignment="1">
      <alignment horizontal="left"/>
    </xf>
    <xf numFmtId="181" fontId="18" fillId="33" borderId="12" xfId="42" applyNumberFormat="1" applyFont="1" applyFill="1" applyBorder="1" applyAlignment="1">
      <alignment horizontal="center" vertical="center" wrapText="1"/>
    </xf>
    <xf numFmtId="181" fontId="18" fillId="33" borderId="10" xfId="42" applyNumberFormat="1" applyFont="1" applyFill="1" applyBorder="1" applyAlignment="1">
      <alignment horizontal="center" vertical="center" wrapText="1"/>
    </xf>
    <xf numFmtId="181" fontId="14" fillId="33" borderId="12" xfId="42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 quotePrefix="1">
      <alignment/>
    </xf>
    <xf numFmtId="0" fontId="7" fillId="33" borderId="11" xfId="0" applyNumberFormat="1" applyFont="1" applyFill="1" applyBorder="1" applyAlignment="1" quotePrefix="1">
      <alignment/>
    </xf>
    <xf numFmtId="0" fontId="7" fillId="33" borderId="0" xfId="0" applyNumberFormat="1" applyFont="1" applyFill="1" applyBorder="1" applyAlignment="1" quotePrefix="1">
      <alignment/>
    </xf>
    <xf numFmtId="0" fontId="7" fillId="34" borderId="0" xfId="0" applyFont="1" applyFill="1" applyAlignment="1">
      <alignment horizontal="left"/>
    </xf>
    <xf numFmtId="181" fontId="13" fillId="34" borderId="12" xfId="42" applyNumberFormat="1" applyFont="1" applyFill="1" applyBorder="1" applyAlignment="1">
      <alignment horizontal="center" vertical="center" wrapText="1"/>
    </xf>
    <xf numFmtId="181" fontId="13" fillId="34" borderId="10" xfId="42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 quotePrefix="1">
      <alignment horizontal="center"/>
    </xf>
    <xf numFmtId="0" fontId="15" fillId="34" borderId="13" xfId="0" applyNumberFormat="1" applyFont="1" applyFill="1" applyBorder="1" applyAlignment="1" quotePrefix="1">
      <alignment horizontal="center"/>
    </xf>
    <xf numFmtId="0" fontId="15" fillId="34" borderId="11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81" fontId="14" fillId="33" borderId="15" xfId="42" applyNumberFormat="1" applyFont="1" applyFill="1" applyBorder="1" applyAlignment="1">
      <alignment horizontal="center" vertical="center" wrapText="1"/>
    </xf>
    <xf numFmtId="181" fontId="14" fillId="33" borderId="16" xfId="42" applyNumberFormat="1" applyFont="1" applyFill="1" applyBorder="1" applyAlignment="1">
      <alignment horizontal="center" vertical="center" wrapText="1"/>
    </xf>
    <xf numFmtId="181" fontId="21" fillId="33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110" zoomScaleNormal="110" zoomScalePageLayoutView="0" workbookViewId="0" topLeftCell="A1">
      <pane ySplit="6" topLeftCell="A7" activePane="bottomLeft" state="frozen"/>
      <selection pane="topLeft" activeCell="I9927" sqref="I9927"/>
      <selection pane="bottomLeft" activeCell="G10" sqref="G10"/>
    </sheetView>
  </sheetViews>
  <sheetFormatPr defaultColWidth="8.796875" defaultRowHeight="15"/>
  <cols>
    <col min="1" max="1" width="3.19921875" style="25" customWidth="1"/>
    <col min="2" max="2" width="5.8984375" style="39" customWidth="1"/>
    <col min="3" max="3" width="8.69921875" style="62" customWidth="1"/>
    <col min="4" max="4" width="19.19921875" style="15" bestFit="1" customWidth="1"/>
    <col min="5" max="5" width="7.3984375" style="15" customWidth="1"/>
    <col min="6" max="6" width="9.19921875" style="57" customWidth="1"/>
    <col min="7" max="7" width="28.69921875" style="17" customWidth="1"/>
    <col min="8" max="8" width="8.8984375" style="17" customWidth="1"/>
    <col min="9" max="10" width="9" style="22" customWidth="1"/>
    <col min="11" max="11" width="11.5" style="3" customWidth="1"/>
    <col min="12" max="12" width="13.09765625" style="3" customWidth="1"/>
    <col min="13" max="16384" width="9" style="3" customWidth="1"/>
  </cols>
  <sheetData>
    <row r="1" spans="1:12" ht="18.75">
      <c r="A1" s="82" t="s">
        <v>195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.75">
      <c r="A2" s="81" t="s">
        <v>182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.75">
      <c r="A3" s="82" t="s">
        <v>183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.75">
      <c r="A4" s="83" t="s">
        <v>201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ht="15.75">
      <c r="B5" s="69"/>
    </row>
    <row r="6" spans="1:14" ht="57">
      <c r="A6" s="23" t="s">
        <v>86</v>
      </c>
      <c r="B6" s="70" t="s">
        <v>174</v>
      </c>
      <c r="C6" s="65" t="s">
        <v>56</v>
      </c>
      <c r="D6" s="65" t="s">
        <v>57</v>
      </c>
      <c r="E6" s="65" t="s">
        <v>58</v>
      </c>
      <c r="F6" s="58" t="s">
        <v>59</v>
      </c>
      <c r="G6" s="23" t="s">
        <v>175</v>
      </c>
      <c r="H6" s="63" t="s">
        <v>61</v>
      </c>
      <c r="I6" s="23" t="s">
        <v>160</v>
      </c>
      <c r="J6" s="23" t="s">
        <v>176</v>
      </c>
      <c r="K6" s="24" t="s">
        <v>181</v>
      </c>
      <c r="L6" s="24" t="s">
        <v>161</v>
      </c>
      <c r="M6" s="55">
        <v>2014</v>
      </c>
      <c r="N6" s="55">
        <v>2015</v>
      </c>
    </row>
    <row r="7" spans="1:12" ht="36" customHeight="1">
      <c r="A7" s="43"/>
      <c r="B7" s="71"/>
      <c r="C7" s="56"/>
      <c r="D7" s="84" t="s">
        <v>179</v>
      </c>
      <c r="E7" s="85"/>
      <c r="F7" s="59"/>
      <c r="G7" s="43"/>
      <c r="H7" s="64"/>
      <c r="I7" s="43"/>
      <c r="J7" s="43"/>
      <c r="K7" s="44"/>
      <c r="L7" s="44"/>
    </row>
    <row r="8" spans="1:12" ht="36" customHeight="1">
      <c r="A8" s="26">
        <v>1</v>
      </c>
      <c r="B8" s="39">
        <v>12478</v>
      </c>
      <c r="C8" s="9" t="s">
        <v>95</v>
      </c>
      <c r="D8" s="19" t="s">
        <v>71</v>
      </c>
      <c r="E8" s="19" t="s">
        <v>34</v>
      </c>
      <c r="F8" s="21" t="s">
        <v>96</v>
      </c>
      <c r="G8" s="18" t="s">
        <v>94</v>
      </c>
      <c r="H8" s="16" t="s">
        <v>1</v>
      </c>
      <c r="I8" s="26">
        <v>10</v>
      </c>
      <c r="J8" s="41">
        <v>565000</v>
      </c>
      <c r="K8" s="41">
        <f>I8*J8</f>
        <v>5650000</v>
      </c>
      <c r="L8" s="20"/>
    </row>
    <row r="9" spans="1:12" ht="36" customHeight="1">
      <c r="A9" s="26">
        <v>2</v>
      </c>
      <c r="B9" s="39">
        <v>12476</v>
      </c>
      <c r="C9" s="9" t="s">
        <v>93</v>
      </c>
      <c r="D9" s="19" t="s">
        <v>14</v>
      </c>
      <c r="E9" s="19" t="s">
        <v>49</v>
      </c>
      <c r="F9" s="21" t="s">
        <v>46</v>
      </c>
      <c r="G9" s="18" t="s">
        <v>94</v>
      </c>
      <c r="H9" s="16" t="s">
        <v>3</v>
      </c>
      <c r="I9" s="26">
        <v>10</v>
      </c>
      <c r="J9" s="41">
        <v>565000</v>
      </c>
      <c r="K9" s="41">
        <f>I9*J9</f>
        <v>5650000</v>
      </c>
      <c r="L9" s="20"/>
    </row>
    <row r="10" spans="1:12" ht="36" customHeight="1">
      <c r="A10" s="26">
        <v>3</v>
      </c>
      <c r="B10" s="39">
        <v>12605</v>
      </c>
      <c r="C10" s="9" t="s">
        <v>100</v>
      </c>
      <c r="D10" s="19" t="s">
        <v>69</v>
      </c>
      <c r="E10" s="19" t="s">
        <v>44</v>
      </c>
      <c r="F10" s="21" t="s">
        <v>101</v>
      </c>
      <c r="G10" s="18" t="s">
        <v>94</v>
      </c>
      <c r="H10" s="16" t="s">
        <v>3</v>
      </c>
      <c r="I10" s="26">
        <v>10</v>
      </c>
      <c r="J10" s="41">
        <v>565000</v>
      </c>
      <c r="K10" s="41">
        <f>I10*J10</f>
        <v>5650000</v>
      </c>
      <c r="L10" s="20"/>
    </row>
    <row r="11" spans="1:12" ht="36" customHeight="1">
      <c r="A11" s="26">
        <v>4</v>
      </c>
      <c r="B11" s="39">
        <v>12655</v>
      </c>
      <c r="C11" s="9" t="s">
        <v>102</v>
      </c>
      <c r="D11" s="19" t="s">
        <v>70</v>
      </c>
      <c r="E11" s="19" t="s">
        <v>37</v>
      </c>
      <c r="F11" s="21" t="s">
        <v>103</v>
      </c>
      <c r="G11" s="18" t="s">
        <v>104</v>
      </c>
      <c r="H11" s="16" t="s">
        <v>3</v>
      </c>
      <c r="I11" s="26">
        <v>10</v>
      </c>
      <c r="J11" s="41">
        <v>485000</v>
      </c>
      <c r="K11" s="41">
        <f>I11*J11</f>
        <v>4850000</v>
      </c>
      <c r="L11" s="20"/>
    </row>
    <row r="12" spans="1:14" ht="36" customHeight="1">
      <c r="A12" s="26">
        <v>5</v>
      </c>
      <c r="B12" s="72">
        <v>3828</v>
      </c>
      <c r="C12" s="6" t="s">
        <v>186</v>
      </c>
      <c r="D12" s="5" t="s">
        <v>7</v>
      </c>
      <c r="E12" s="5" t="s">
        <v>78</v>
      </c>
      <c r="F12" s="60" t="s">
        <v>187</v>
      </c>
      <c r="G12" s="45" t="s">
        <v>188</v>
      </c>
      <c r="H12" s="8" t="s">
        <v>88</v>
      </c>
      <c r="I12" s="26">
        <v>6</v>
      </c>
      <c r="J12" s="41">
        <v>565000</v>
      </c>
      <c r="K12" s="41">
        <f>I12*J12</f>
        <v>3390000</v>
      </c>
      <c r="L12" s="20"/>
      <c r="M12" s="4" t="s">
        <v>62</v>
      </c>
      <c r="N12" s="4" t="s">
        <v>62</v>
      </c>
    </row>
    <row r="13" spans="1:12" ht="36" customHeight="1">
      <c r="A13" s="26"/>
      <c r="C13" s="9"/>
      <c r="D13" s="84" t="s">
        <v>180</v>
      </c>
      <c r="E13" s="85"/>
      <c r="F13" s="21"/>
      <c r="G13" s="18"/>
      <c r="H13" s="16"/>
      <c r="I13" s="26"/>
      <c r="J13" s="41"/>
      <c r="K13" s="41"/>
      <c r="L13" s="20"/>
    </row>
    <row r="14" spans="1:12" ht="36" customHeight="1">
      <c r="A14" s="26">
        <v>1</v>
      </c>
      <c r="B14" s="39">
        <v>12478</v>
      </c>
      <c r="C14" s="9" t="s">
        <v>95</v>
      </c>
      <c r="D14" s="19" t="s">
        <v>71</v>
      </c>
      <c r="E14" s="19" t="s">
        <v>34</v>
      </c>
      <c r="F14" s="21" t="s">
        <v>96</v>
      </c>
      <c r="G14" s="18" t="s">
        <v>94</v>
      </c>
      <c r="H14" s="16" t="s">
        <v>1</v>
      </c>
      <c r="I14" s="26">
        <v>10</v>
      </c>
      <c r="J14" s="41">
        <v>650000</v>
      </c>
      <c r="K14" s="41">
        <f aca="true" t="shared" si="0" ref="K14:K50">I14*J14</f>
        <v>6500000</v>
      </c>
      <c r="L14" s="20"/>
    </row>
    <row r="15" spans="1:12" ht="36" customHeight="1">
      <c r="A15" s="26">
        <v>2</v>
      </c>
      <c r="B15" s="39">
        <v>12476</v>
      </c>
      <c r="C15" s="9" t="s">
        <v>93</v>
      </c>
      <c r="D15" s="19" t="s">
        <v>14</v>
      </c>
      <c r="E15" s="19" t="s">
        <v>49</v>
      </c>
      <c r="F15" s="21" t="s">
        <v>46</v>
      </c>
      <c r="G15" s="18" t="s">
        <v>94</v>
      </c>
      <c r="H15" s="16" t="s">
        <v>3</v>
      </c>
      <c r="I15" s="26">
        <v>10</v>
      </c>
      <c r="J15" s="41">
        <v>650000</v>
      </c>
      <c r="K15" s="41">
        <f t="shared" si="0"/>
        <v>6500000</v>
      </c>
      <c r="L15" s="20"/>
    </row>
    <row r="16" spans="1:12" ht="36" customHeight="1">
      <c r="A16" s="26">
        <v>3</v>
      </c>
      <c r="B16" s="39">
        <v>12605</v>
      </c>
      <c r="C16" s="9" t="s">
        <v>100</v>
      </c>
      <c r="D16" s="19" t="s">
        <v>69</v>
      </c>
      <c r="E16" s="19" t="s">
        <v>44</v>
      </c>
      <c r="F16" s="21" t="s">
        <v>101</v>
      </c>
      <c r="G16" s="18" t="s">
        <v>94</v>
      </c>
      <c r="H16" s="16" t="s">
        <v>3</v>
      </c>
      <c r="I16" s="26">
        <v>10</v>
      </c>
      <c r="J16" s="41">
        <v>650000</v>
      </c>
      <c r="K16" s="41">
        <f t="shared" si="0"/>
        <v>6500000</v>
      </c>
      <c r="L16" s="20"/>
    </row>
    <row r="17" spans="1:12" ht="36" customHeight="1">
      <c r="A17" s="26">
        <v>4</v>
      </c>
      <c r="B17" s="39">
        <v>12655</v>
      </c>
      <c r="C17" s="9" t="s">
        <v>102</v>
      </c>
      <c r="D17" s="19" t="s">
        <v>70</v>
      </c>
      <c r="E17" s="19" t="s">
        <v>37</v>
      </c>
      <c r="F17" s="21" t="s">
        <v>103</v>
      </c>
      <c r="G17" s="18" t="s">
        <v>104</v>
      </c>
      <c r="H17" s="16" t="s">
        <v>3</v>
      </c>
      <c r="I17" s="26">
        <v>10</v>
      </c>
      <c r="J17" s="41">
        <v>550000</v>
      </c>
      <c r="K17" s="41">
        <f t="shared" si="0"/>
        <v>5500000</v>
      </c>
      <c r="L17" s="20"/>
    </row>
    <row r="18" spans="1:12" ht="36" customHeight="1">
      <c r="A18" s="26">
        <v>5</v>
      </c>
      <c r="B18" s="39">
        <v>12836</v>
      </c>
      <c r="C18" s="9" t="s">
        <v>123</v>
      </c>
      <c r="D18" s="19" t="s">
        <v>48</v>
      </c>
      <c r="E18" s="19" t="s">
        <v>42</v>
      </c>
      <c r="F18" s="21" t="s">
        <v>52</v>
      </c>
      <c r="G18" s="18" t="s">
        <v>108</v>
      </c>
      <c r="H18" s="16" t="s">
        <v>1</v>
      </c>
      <c r="I18" s="26">
        <v>10</v>
      </c>
      <c r="J18" s="41">
        <v>650000</v>
      </c>
      <c r="K18" s="41">
        <f t="shared" si="0"/>
        <v>6500000</v>
      </c>
      <c r="L18" s="20"/>
    </row>
    <row r="19" spans="1:12" ht="36" customHeight="1">
      <c r="A19" s="26">
        <v>6</v>
      </c>
      <c r="B19" s="39">
        <v>12795</v>
      </c>
      <c r="C19" s="9" t="s">
        <v>107</v>
      </c>
      <c r="D19" s="19" t="s">
        <v>21</v>
      </c>
      <c r="E19" s="19" t="s">
        <v>76</v>
      </c>
      <c r="F19" s="21" t="s">
        <v>40</v>
      </c>
      <c r="G19" s="18" t="s">
        <v>108</v>
      </c>
      <c r="H19" s="16" t="s">
        <v>1</v>
      </c>
      <c r="I19" s="26">
        <v>10</v>
      </c>
      <c r="J19" s="41">
        <v>650000</v>
      </c>
      <c r="K19" s="41">
        <f t="shared" si="0"/>
        <v>6500000</v>
      </c>
      <c r="L19" s="20"/>
    </row>
    <row r="20" spans="1:12" ht="36" customHeight="1">
      <c r="A20" s="26">
        <v>7</v>
      </c>
      <c r="B20" s="39">
        <v>12937</v>
      </c>
      <c r="C20" s="9" t="s">
        <v>157</v>
      </c>
      <c r="D20" s="19" t="s">
        <v>17</v>
      </c>
      <c r="E20" s="19" t="s">
        <v>67</v>
      </c>
      <c r="F20" s="21" t="s">
        <v>158</v>
      </c>
      <c r="G20" s="18" t="s">
        <v>159</v>
      </c>
      <c r="H20" s="16" t="s">
        <v>1</v>
      </c>
      <c r="I20" s="26">
        <v>10</v>
      </c>
      <c r="J20" s="41">
        <v>650000</v>
      </c>
      <c r="K20" s="41">
        <f t="shared" si="0"/>
        <v>6500000</v>
      </c>
      <c r="L20" s="20"/>
    </row>
    <row r="21" spans="1:12" ht="36" customHeight="1">
      <c r="A21" s="26">
        <v>8</v>
      </c>
      <c r="B21" s="39">
        <v>12887</v>
      </c>
      <c r="C21" s="9" t="s">
        <v>127</v>
      </c>
      <c r="D21" s="19" t="s">
        <v>84</v>
      </c>
      <c r="E21" s="19" t="s">
        <v>44</v>
      </c>
      <c r="F21" s="21" t="s">
        <v>126</v>
      </c>
      <c r="G21" s="18" t="s">
        <v>128</v>
      </c>
      <c r="H21" s="16" t="s">
        <v>1</v>
      </c>
      <c r="I21" s="26">
        <v>10</v>
      </c>
      <c r="J21" s="41">
        <v>650000</v>
      </c>
      <c r="K21" s="41">
        <f t="shared" si="0"/>
        <v>6500000</v>
      </c>
      <c r="L21" s="20"/>
    </row>
    <row r="22" spans="1:12" ht="36" customHeight="1">
      <c r="A22" s="26">
        <v>9</v>
      </c>
      <c r="B22" s="39">
        <v>12912</v>
      </c>
      <c r="C22" s="9" t="s">
        <v>143</v>
      </c>
      <c r="D22" s="19" t="s">
        <v>71</v>
      </c>
      <c r="E22" s="19" t="s">
        <v>31</v>
      </c>
      <c r="F22" s="21" t="s">
        <v>144</v>
      </c>
      <c r="G22" s="18" t="s">
        <v>128</v>
      </c>
      <c r="H22" s="16" t="s">
        <v>3</v>
      </c>
      <c r="I22" s="26">
        <v>10</v>
      </c>
      <c r="J22" s="41">
        <v>650000</v>
      </c>
      <c r="K22" s="41">
        <f t="shared" si="0"/>
        <v>6500000</v>
      </c>
      <c r="L22" s="20"/>
    </row>
    <row r="23" spans="1:12" ht="36" customHeight="1">
      <c r="A23" s="26">
        <v>10</v>
      </c>
      <c r="B23" s="39">
        <v>12932</v>
      </c>
      <c r="C23" s="9" t="s">
        <v>154</v>
      </c>
      <c r="D23" s="19" t="s">
        <v>83</v>
      </c>
      <c r="E23" s="19" t="s">
        <v>29</v>
      </c>
      <c r="F23" s="21" t="s">
        <v>155</v>
      </c>
      <c r="G23" s="18" t="s">
        <v>156</v>
      </c>
      <c r="H23" s="16" t="s">
        <v>2</v>
      </c>
      <c r="I23" s="26">
        <v>10</v>
      </c>
      <c r="J23" s="41">
        <v>650000</v>
      </c>
      <c r="K23" s="41">
        <f t="shared" si="0"/>
        <v>6500000</v>
      </c>
      <c r="L23" s="20"/>
    </row>
    <row r="24" spans="1:12" ht="36" customHeight="1">
      <c r="A24" s="26">
        <v>11</v>
      </c>
      <c r="B24" s="39">
        <v>12793</v>
      </c>
      <c r="C24" s="9" t="s">
        <v>106</v>
      </c>
      <c r="D24" s="19" t="s">
        <v>13</v>
      </c>
      <c r="E24" s="19" t="s">
        <v>77</v>
      </c>
      <c r="F24" s="21" t="s">
        <v>65</v>
      </c>
      <c r="G24" s="18" t="s">
        <v>104</v>
      </c>
      <c r="H24" s="16" t="s">
        <v>3</v>
      </c>
      <c r="I24" s="26">
        <v>10</v>
      </c>
      <c r="J24" s="41">
        <v>550000</v>
      </c>
      <c r="K24" s="41">
        <f t="shared" si="0"/>
        <v>5500000</v>
      </c>
      <c r="L24" s="20"/>
    </row>
    <row r="25" spans="1:12" ht="36" customHeight="1">
      <c r="A25" s="26">
        <v>12</v>
      </c>
      <c r="B25" s="39">
        <v>12906</v>
      </c>
      <c r="C25" s="9" t="s">
        <v>140</v>
      </c>
      <c r="D25" s="19" t="s">
        <v>26</v>
      </c>
      <c r="E25" s="19" t="s">
        <v>47</v>
      </c>
      <c r="F25" s="21" t="s">
        <v>141</v>
      </c>
      <c r="G25" s="18" t="s">
        <v>142</v>
      </c>
      <c r="H25" s="16" t="s">
        <v>3</v>
      </c>
      <c r="I25" s="26">
        <v>10</v>
      </c>
      <c r="J25" s="41">
        <v>650000</v>
      </c>
      <c r="K25" s="41">
        <f t="shared" si="0"/>
        <v>6500000</v>
      </c>
      <c r="L25" s="20"/>
    </row>
    <row r="26" spans="1:12" ht="36" customHeight="1">
      <c r="A26" s="26">
        <v>13</v>
      </c>
      <c r="B26" s="39">
        <v>12820</v>
      </c>
      <c r="C26" s="9" t="s">
        <v>119</v>
      </c>
      <c r="D26" s="19" t="s">
        <v>66</v>
      </c>
      <c r="E26" s="19" t="s">
        <v>50</v>
      </c>
      <c r="F26" s="21" t="s">
        <v>20</v>
      </c>
      <c r="G26" s="18" t="s">
        <v>28</v>
      </c>
      <c r="H26" s="16" t="s">
        <v>1</v>
      </c>
      <c r="I26" s="26">
        <v>10</v>
      </c>
      <c r="J26" s="41">
        <v>650000</v>
      </c>
      <c r="K26" s="41">
        <f t="shared" si="0"/>
        <v>6500000</v>
      </c>
      <c r="L26" s="20"/>
    </row>
    <row r="27" spans="1:12" ht="36" customHeight="1">
      <c r="A27" s="26">
        <v>14</v>
      </c>
      <c r="B27" s="39">
        <v>12853</v>
      </c>
      <c r="C27" s="9" t="s">
        <v>124</v>
      </c>
      <c r="D27" s="19" t="s">
        <v>24</v>
      </c>
      <c r="E27" s="19" t="s">
        <v>36</v>
      </c>
      <c r="F27" s="21" t="s">
        <v>19</v>
      </c>
      <c r="G27" s="18" t="s">
        <v>28</v>
      </c>
      <c r="H27" s="16" t="s">
        <v>1</v>
      </c>
      <c r="I27" s="26">
        <v>10</v>
      </c>
      <c r="J27" s="41">
        <v>650000</v>
      </c>
      <c r="K27" s="41">
        <f t="shared" si="0"/>
        <v>6500000</v>
      </c>
      <c r="L27" s="20"/>
    </row>
    <row r="28" spans="1:12" ht="36" customHeight="1">
      <c r="A28" s="26">
        <v>15</v>
      </c>
      <c r="B28" s="39">
        <v>12804</v>
      </c>
      <c r="C28" s="9" t="s">
        <v>113</v>
      </c>
      <c r="D28" s="19" t="s">
        <v>6</v>
      </c>
      <c r="E28" s="19" t="s">
        <v>5</v>
      </c>
      <c r="F28" s="21" t="s">
        <v>45</v>
      </c>
      <c r="G28" s="18" t="s">
        <v>28</v>
      </c>
      <c r="H28" s="16" t="s">
        <v>3</v>
      </c>
      <c r="I28" s="26">
        <v>10</v>
      </c>
      <c r="J28" s="41">
        <v>650000</v>
      </c>
      <c r="K28" s="41">
        <f t="shared" si="0"/>
        <v>6500000</v>
      </c>
      <c r="L28" s="20"/>
    </row>
    <row r="29" spans="1:12" ht="36" customHeight="1">
      <c r="A29" s="26">
        <v>16</v>
      </c>
      <c r="B29" s="39">
        <v>12943</v>
      </c>
      <c r="C29" s="9" t="s">
        <v>163</v>
      </c>
      <c r="D29" s="19" t="s">
        <v>0</v>
      </c>
      <c r="E29" s="19" t="s">
        <v>8</v>
      </c>
      <c r="F29" s="21" t="s">
        <v>164</v>
      </c>
      <c r="G29" s="18" t="s">
        <v>165</v>
      </c>
      <c r="H29" s="16" t="s">
        <v>3</v>
      </c>
      <c r="I29" s="26">
        <v>10</v>
      </c>
      <c r="J29" s="41">
        <v>650000</v>
      </c>
      <c r="K29" s="41">
        <f t="shared" si="0"/>
        <v>6500000</v>
      </c>
      <c r="L29" s="20"/>
    </row>
    <row r="30" spans="1:12" ht="36" customHeight="1">
      <c r="A30" s="26">
        <v>17</v>
      </c>
      <c r="B30" s="39">
        <v>12931</v>
      </c>
      <c r="C30" s="9" t="s">
        <v>152</v>
      </c>
      <c r="D30" s="19" t="s">
        <v>81</v>
      </c>
      <c r="E30" s="19" t="s">
        <v>27</v>
      </c>
      <c r="F30" s="21" t="s">
        <v>153</v>
      </c>
      <c r="G30" s="18" t="s">
        <v>136</v>
      </c>
      <c r="H30" s="16" t="s">
        <v>1</v>
      </c>
      <c r="I30" s="26">
        <v>10</v>
      </c>
      <c r="J30" s="41">
        <v>650000</v>
      </c>
      <c r="K30" s="41">
        <f t="shared" si="0"/>
        <v>6500000</v>
      </c>
      <c r="L30" s="20"/>
    </row>
    <row r="31" spans="1:12" ht="36" customHeight="1">
      <c r="A31" s="26">
        <v>18</v>
      </c>
      <c r="B31" s="39">
        <v>12800</v>
      </c>
      <c r="C31" s="9" t="s">
        <v>110</v>
      </c>
      <c r="D31" s="19" t="s">
        <v>72</v>
      </c>
      <c r="E31" s="19" t="s">
        <v>10</v>
      </c>
      <c r="F31" s="21" t="s">
        <v>68</v>
      </c>
      <c r="G31" s="18" t="s">
        <v>92</v>
      </c>
      <c r="H31" s="16" t="s">
        <v>1</v>
      </c>
      <c r="I31" s="26">
        <v>10</v>
      </c>
      <c r="J31" s="41">
        <v>650000</v>
      </c>
      <c r="K31" s="41">
        <f t="shared" si="0"/>
        <v>6500000</v>
      </c>
      <c r="L31" s="20"/>
    </row>
    <row r="32" spans="1:12" ht="36" customHeight="1">
      <c r="A32" s="26">
        <v>19</v>
      </c>
      <c r="B32" s="39">
        <v>12892</v>
      </c>
      <c r="C32" s="9" t="s">
        <v>133</v>
      </c>
      <c r="D32" s="19" t="s">
        <v>85</v>
      </c>
      <c r="E32" s="19" t="s">
        <v>79</v>
      </c>
      <c r="F32" s="21" t="s">
        <v>134</v>
      </c>
      <c r="G32" s="18" t="s">
        <v>125</v>
      </c>
      <c r="H32" s="16" t="s">
        <v>1</v>
      </c>
      <c r="I32" s="26">
        <v>10</v>
      </c>
      <c r="J32" s="41">
        <v>650000</v>
      </c>
      <c r="K32" s="41">
        <f t="shared" si="0"/>
        <v>6500000</v>
      </c>
      <c r="L32" s="20"/>
    </row>
    <row r="33" spans="1:12" ht="36" customHeight="1">
      <c r="A33" s="26">
        <v>20</v>
      </c>
      <c r="B33" s="39">
        <v>12803</v>
      </c>
      <c r="C33" s="9" t="s">
        <v>111</v>
      </c>
      <c r="D33" s="19" t="s">
        <v>71</v>
      </c>
      <c r="E33" s="19" t="s">
        <v>39</v>
      </c>
      <c r="F33" s="21" t="s">
        <v>112</v>
      </c>
      <c r="G33" s="18" t="s">
        <v>91</v>
      </c>
      <c r="H33" s="16" t="s">
        <v>1</v>
      </c>
      <c r="I33" s="26">
        <v>10</v>
      </c>
      <c r="J33" s="41">
        <v>650000</v>
      </c>
      <c r="K33" s="41">
        <f t="shared" si="0"/>
        <v>6500000</v>
      </c>
      <c r="L33" s="20"/>
    </row>
    <row r="34" spans="1:12" ht="36" customHeight="1">
      <c r="A34" s="26">
        <v>21</v>
      </c>
      <c r="B34" s="39">
        <v>12799</v>
      </c>
      <c r="C34" s="9" t="s">
        <v>109</v>
      </c>
      <c r="D34" s="19" t="s">
        <v>7</v>
      </c>
      <c r="E34" s="19" t="s">
        <v>43</v>
      </c>
      <c r="F34" s="21" t="s">
        <v>60</v>
      </c>
      <c r="G34" s="18" t="s">
        <v>91</v>
      </c>
      <c r="H34" s="16" t="s">
        <v>1</v>
      </c>
      <c r="I34" s="26">
        <v>10</v>
      </c>
      <c r="J34" s="41">
        <v>650000</v>
      </c>
      <c r="K34" s="41">
        <f t="shared" si="0"/>
        <v>6500000</v>
      </c>
      <c r="L34" s="20"/>
    </row>
    <row r="35" spans="1:12" ht="36" customHeight="1">
      <c r="A35" s="26">
        <v>22</v>
      </c>
      <c r="B35" s="39">
        <v>12960</v>
      </c>
      <c r="C35" s="9" t="s">
        <v>166</v>
      </c>
      <c r="D35" s="19" t="s">
        <v>90</v>
      </c>
      <c r="E35" s="19" t="s">
        <v>63</v>
      </c>
      <c r="F35" s="21" t="s">
        <v>167</v>
      </c>
      <c r="G35" s="18" t="s">
        <v>129</v>
      </c>
      <c r="H35" s="16" t="s">
        <v>11</v>
      </c>
      <c r="I35" s="26">
        <v>10</v>
      </c>
      <c r="J35" s="41">
        <v>550000</v>
      </c>
      <c r="K35" s="41">
        <f t="shared" si="0"/>
        <v>5500000</v>
      </c>
      <c r="L35" s="20"/>
    </row>
    <row r="36" spans="1:12" ht="36" customHeight="1">
      <c r="A36" s="26">
        <v>23</v>
      </c>
      <c r="B36" s="39">
        <v>12904</v>
      </c>
      <c r="C36" s="9" t="s">
        <v>138</v>
      </c>
      <c r="D36" s="19" t="s">
        <v>82</v>
      </c>
      <c r="E36" s="19" t="s">
        <v>87</v>
      </c>
      <c r="F36" s="21" t="s">
        <v>139</v>
      </c>
      <c r="G36" s="18" t="s">
        <v>129</v>
      </c>
      <c r="H36" s="16" t="s">
        <v>1</v>
      </c>
      <c r="I36" s="26">
        <v>10</v>
      </c>
      <c r="J36" s="41">
        <v>550000</v>
      </c>
      <c r="K36" s="41">
        <f t="shared" si="0"/>
        <v>5500000</v>
      </c>
      <c r="L36" s="20"/>
    </row>
    <row r="37" spans="1:12" ht="36" customHeight="1">
      <c r="A37" s="26">
        <v>24</v>
      </c>
      <c r="B37" s="39">
        <v>12805</v>
      </c>
      <c r="C37" s="9" t="s">
        <v>114</v>
      </c>
      <c r="D37" s="19" t="s">
        <v>48</v>
      </c>
      <c r="E37" s="19" t="s">
        <v>23</v>
      </c>
      <c r="F37" s="21" t="s">
        <v>41</v>
      </c>
      <c r="G37" s="18" t="s">
        <v>97</v>
      </c>
      <c r="H37" s="16" t="s">
        <v>1</v>
      </c>
      <c r="I37" s="26">
        <v>10</v>
      </c>
      <c r="J37" s="41">
        <v>550000</v>
      </c>
      <c r="K37" s="41">
        <f t="shared" si="0"/>
        <v>5500000</v>
      </c>
      <c r="L37" s="20"/>
    </row>
    <row r="38" spans="1:12" ht="36" customHeight="1">
      <c r="A38" s="26">
        <v>25</v>
      </c>
      <c r="B38" s="39">
        <v>12814</v>
      </c>
      <c r="C38" s="9" t="s">
        <v>118</v>
      </c>
      <c r="D38" s="19" t="s">
        <v>48</v>
      </c>
      <c r="E38" s="19" t="s">
        <v>16</v>
      </c>
      <c r="F38" s="21" t="s">
        <v>89</v>
      </c>
      <c r="G38" s="18" t="s">
        <v>98</v>
      </c>
      <c r="H38" s="16" t="s">
        <v>1</v>
      </c>
      <c r="I38" s="26">
        <v>10</v>
      </c>
      <c r="J38" s="41">
        <v>550000</v>
      </c>
      <c r="K38" s="41">
        <f t="shared" si="0"/>
        <v>5500000</v>
      </c>
      <c r="L38" s="20"/>
    </row>
    <row r="39" spans="1:12" ht="36" customHeight="1">
      <c r="A39" s="26">
        <v>26</v>
      </c>
      <c r="B39" s="39">
        <v>12890</v>
      </c>
      <c r="C39" s="9" t="s">
        <v>130</v>
      </c>
      <c r="D39" s="19" t="s">
        <v>48</v>
      </c>
      <c r="E39" s="19" t="s">
        <v>18</v>
      </c>
      <c r="F39" s="21" t="s">
        <v>131</v>
      </c>
      <c r="G39" s="18" t="s">
        <v>132</v>
      </c>
      <c r="H39" s="16" t="s">
        <v>3</v>
      </c>
      <c r="I39" s="26">
        <v>10</v>
      </c>
      <c r="J39" s="41">
        <v>550000</v>
      </c>
      <c r="K39" s="41">
        <f t="shared" si="0"/>
        <v>5500000</v>
      </c>
      <c r="L39" s="20"/>
    </row>
    <row r="40" spans="1:12" ht="36" customHeight="1">
      <c r="A40" s="26">
        <v>27</v>
      </c>
      <c r="B40" s="39">
        <v>12924</v>
      </c>
      <c r="C40" s="9" t="s">
        <v>146</v>
      </c>
      <c r="D40" s="19" t="s">
        <v>35</v>
      </c>
      <c r="E40" s="19" t="s">
        <v>37</v>
      </c>
      <c r="F40" s="21" t="s">
        <v>147</v>
      </c>
      <c r="G40" s="18" t="s">
        <v>148</v>
      </c>
      <c r="H40" s="16" t="s">
        <v>3</v>
      </c>
      <c r="I40" s="26">
        <v>10</v>
      </c>
      <c r="J40" s="41">
        <v>550000</v>
      </c>
      <c r="K40" s="41">
        <f t="shared" si="0"/>
        <v>5500000</v>
      </c>
      <c r="L40" s="20"/>
    </row>
    <row r="41" spans="1:12" ht="36" customHeight="1">
      <c r="A41" s="26">
        <v>28</v>
      </c>
      <c r="B41" s="39">
        <v>12831</v>
      </c>
      <c r="C41" s="9" t="s">
        <v>121</v>
      </c>
      <c r="D41" s="19" t="s">
        <v>105</v>
      </c>
      <c r="E41" s="19" t="s">
        <v>15</v>
      </c>
      <c r="F41" s="21" t="s">
        <v>38</v>
      </c>
      <c r="G41" s="18" t="s">
        <v>122</v>
      </c>
      <c r="H41" s="16" t="s">
        <v>3</v>
      </c>
      <c r="I41" s="26">
        <v>10</v>
      </c>
      <c r="J41" s="41">
        <v>550000</v>
      </c>
      <c r="K41" s="41">
        <f t="shared" si="0"/>
        <v>5500000</v>
      </c>
      <c r="L41" s="20"/>
    </row>
    <row r="42" spans="1:12" ht="36" customHeight="1">
      <c r="A42" s="26">
        <v>29</v>
      </c>
      <c r="B42" s="39">
        <v>12929</v>
      </c>
      <c r="C42" s="9" t="s">
        <v>149</v>
      </c>
      <c r="D42" s="19" t="s">
        <v>33</v>
      </c>
      <c r="E42" s="19" t="s">
        <v>4</v>
      </c>
      <c r="F42" s="21" t="s">
        <v>150</v>
      </c>
      <c r="G42" s="18" t="s">
        <v>137</v>
      </c>
      <c r="H42" s="16" t="s">
        <v>3</v>
      </c>
      <c r="I42" s="26">
        <v>10</v>
      </c>
      <c r="J42" s="41">
        <v>550000</v>
      </c>
      <c r="K42" s="41">
        <f t="shared" si="0"/>
        <v>5500000</v>
      </c>
      <c r="L42" s="20"/>
    </row>
    <row r="43" spans="1:12" ht="36" customHeight="1">
      <c r="A43" s="26">
        <v>30</v>
      </c>
      <c r="B43" s="39">
        <v>12824</v>
      </c>
      <c r="C43" s="9" t="s">
        <v>120</v>
      </c>
      <c r="D43" s="19" t="s">
        <v>51</v>
      </c>
      <c r="E43" s="19" t="s">
        <v>8</v>
      </c>
      <c r="F43" s="21" t="s">
        <v>73</v>
      </c>
      <c r="G43" s="18" t="s">
        <v>99</v>
      </c>
      <c r="H43" s="16" t="s">
        <v>1</v>
      </c>
      <c r="I43" s="26">
        <v>10</v>
      </c>
      <c r="J43" s="41">
        <v>550000</v>
      </c>
      <c r="K43" s="41">
        <f t="shared" si="0"/>
        <v>5500000</v>
      </c>
      <c r="L43" s="20"/>
    </row>
    <row r="44" spans="1:12" ht="36" customHeight="1">
      <c r="A44" s="26">
        <v>31</v>
      </c>
      <c r="B44" s="39">
        <v>12812</v>
      </c>
      <c r="C44" s="9" t="s">
        <v>115</v>
      </c>
      <c r="D44" s="19" t="s">
        <v>48</v>
      </c>
      <c r="E44" s="19" t="s">
        <v>16</v>
      </c>
      <c r="F44" s="21" t="s">
        <v>116</v>
      </c>
      <c r="G44" s="18" t="s">
        <v>117</v>
      </c>
      <c r="H44" s="16" t="s">
        <v>1</v>
      </c>
      <c r="I44" s="26">
        <v>10</v>
      </c>
      <c r="J44" s="41">
        <v>650000</v>
      </c>
      <c r="K44" s="41">
        <f t="shared" si="0"/>
        <v>6500000</v>
      </c>
      <c r="L44" s="20"/>
    </row>
    <row r="45" spans="1:12" ht="36" customHeight="1">
      <c r="A45" s="26">
        <v>32</v>
      </c>
      <c r="B45" s="39">
        <v>12989</v>
      </c>
      <c r="C45" s="9" t="s">
        <v>191</v>
      </c>
      <c r="D45" s="19" t="s">
        <v>192</v>
      </c>
      <c r="E45" s="19" t="s">
        <v>25</v>
      </c>
      <c r="F45" s="21" t="s">
        <v>193</v>
      </c>
      <c r="G45" s="18" t="s">
        <v>194</v>
      </c>
      <c r="H45" s="16" t="s">
        <v>1</v>
      </c>
      <c r="I45" s="26">
        <v>10</v>
      </c>
      <c r="J45" s="41">
        <v>440000</v>
      </c>
      <c r="K45" s="41">
        <f>(I45*J45)</f>
        <v>4400000</v>
      </c>
      <c r="L45" s="20"/>
    </row>
    <row r="46" spans="1:12" ht="36" customHeight="1">
      <c r="A46" s="26">
        <v>33</v>
      </c>
      <c r="B46" s="39">
        <v>12977</v>
      </c>
      <c r="C46" s="6" t="s">
        <v>171</v>
      </c>
      <c r="D46" s="5" t="s">
        <v>172</v>
      </c>
      <c r="E46" s="5" t="s">
        <v>22</v>
      </c>
      <c r="F46" s="21" t="s">
        <v>173</v>
      </c>
      <c r="G46" s="42" t="s">
        <v>145</v>
      </c>
      <c r="H46" s="8" t="s">
        <v>3</v>
      </c>
      <c r="I46" s="26">
        <v>5</v>
      </c>
      <c r="J46" s="41">
        <v>650000</v>
      </c>
      <c r="K46" s="41">
        <f t="shared" si="0"/>
        <v>3250000</v>
      </c>
      <c r="L46" s="20"/>
    </row>
    <row r="47" spans="1:12" ht="36" customHeight="1">
      <c r="A47" s="26">
        <v>34</v>
      </c>
      <c r="B47" s="39">
        <v>12975</v>
      </c>
      <c r="C47" s="6" t="s">
        <v>169</v>
      </c>
      <c r="D47" s="5" t="s">
        <v>71</v>
      </c>
      <c r="E47" s="5" t="s">
        <v>9</v>
      </c>
      <c r="F47" s="21" t="s">
        <v>170</v>
      </c>
      <c r="G47" s="42" t="s">
        <v>151</v>
      </c>
      <c r="H47" s="8" t="s">
        <v>1</v>
      </c>
      <c r="I47" s="26">
        <v>5</v>
      </c>
      <c r="J47" s="41">
        <v>560000</v>
      </c>
      <c r="K47" s="41">
        <f t="shared" si="0"/>
        <v>2800000</v>
      </c>
      <c r="L47" s="20"/>
    </row>
    <row r="48" spans="1:12" ht="36" customHeight="1">
      <c r="A48" s="26">
        <v>37</v>
      </c>
      <c r="B48" s="72">
        <v>3198</v>
      </c>
      <c r="C48" s="6" t="s">
        <v>189</v>
      </c>
      <c r="D48" s="5" t="s">
        <v>64</v>
      </c>
      <c r="E48" s="5" t="s">
        <v>44</v>
      </c>
      <c r="F48" s="21" t="s">
        <v>190</v>
      </c>
      <c r="G48" s="7" t="s">
        <v>135</v>
      </c>
      <c r="H48" s="8" t="s">
        <v>54</v>
      </c>
      <c r="I48" s="26">
        <v>10</v>
      </c>
      <c r="J48" s="41">
        <v>520000</v>
      </c>
      <c r="K48" s="41">
        <f>(I48*J48)*50%</f>
        <v>2600000</v>
      </c>
      <c r="L48" s="20"/>
    </row>
    <row r="49" spans="1:14" ht="36" customHeight="1">
      <c r="A49" s="26">
        <v>35</v>
      </c>
      <c r="B49" s="72">
        <v>3827</v>
      </c>
      <c r="C49" s="6" t="s">
        <v>184</v>
      </c>
      <c r="D49" s="5" t="s">
        <v>80</v>
      </c>
      <c r="E49" s="5" t="s">
        <v>55</v>
      </c>
      <c r="F49" s="21" t="s">
        <v>168</v>
      </c>
      <c r="G49" s="7" t="s">
        <v>185</v>
      </c>
      <c r="H49" s="8" t="s">
        <v>88</v>
      </c>
      <c r="I49" s="26">
        <v>6</v>
      </c>
      <c r="J49" s="41">
        <v>650000</v>
      </c>
      <c r="K49" s="41">
        <f t="shared" si="0"/>
        <v>3900000</v>
      </c>
      <c r="L49" s="20"/>
      <c r="N49" s="4" t="s">
        <v>62</v>
      </c>
    </row>
    <row r="50" spans="1:14" ht="36" customHeight="1">
      <c r="A50" s="26">
        <v>36</v>
      </c>
      <c r="B50" s="72">
        <v>3828</v>
      </c>
      <c r="C50" s="6" t="s">
        <v>186</v>
      </c>
      <c r="D50" s="5" t="s">
        <v>7</v>
      </c>
      <c r="E50" s="5" t="s">
        <v>78</v>
      </c>
      <c r="F50" s="60" t="s">
        <v>187</v>
      </c>
      <c r="G50" s="45" t="s">
        <v>188</v>
      </c>
      <c r="H50" s="8" t="s">
        <v>88</v>
      </c>
      <c r="I50" s="26">
        <v>10</v>
      </c>
      <c r="J50" s="41">
        <v>650000</v>
      </c>
      <c r="K50" s="41">
        <f t="shared" si="0"/>
        <v>6500000</v>
      </c>
      <c r="L50" s="20"/>
      <c r="M50" s="4" t="s">
        <v>62</v>
      </c>
      <c r="N50" s="4" t="s">
        <v>62</v>
      </c>
    </row>
    <row r="51" spans="1:14" ht="36" customHeight="1">
      <c r="A51" s="26">
        <v>38</v>
      </c>
      <c r="B51" s="73">
        <v>3829</v>
      </c>
      <c r="C51" s="51" t="s">
        <v>196</v>
      </c>
      <c r="D51" s="66" t="s">
        <v>74</v>
      </c>
      <c r="E51" s="66" t="s">
        <v>30</v>
      </c>
      <c r="F51" s="61" t="s">
        <v>32</v>
      </c>
      <c r="G51" s="52" t="s">
        <v>12</v>
      </c>
      <c r="H51" s="8" t="s">
        <v>88</v>
      </c>
      <c r="I51" s="50">
        <v>6</v>
      </c>
      <c r="J51" s="53">
        <v>550000</v>
      </c>
      <c r="K51" s="53">
        <f>(I51*J51)</f>
        <v>3300000</v>
      </c>
      <c r="L51" s="54"/>
      <c r="N51" s="4" t="s">
        <v>62</v>
      </c>
    </row>
    <row r="52" spans="1:14" ht="36" customHeight="1">
      <c r="A52" s="26">
        <v>39</v>
      </c>
      <c r="B52" s="73">
        <v>3830</v>
      </c>
      <c r="C52" s="51" t="s">
        <v>197</v>
      </c>
      <c r="D52" s="66" t="s">
        <v>53</v>
      </c>
      <c r="E52" s="66" t="s">
        <v>63</v>
      </c>
      <c r="F52" s="61" t="s">
        <v>75</v>
      </c>
      <c r="G52" s="52" t="s">
        <v>12</v>
      </c>
      <c r="H52" s="8" t="s">
        <v>88</v>
      </c>
      <c r="I52" s="50">
        <v>6</v>
      </c>
      <c r="J52" s="53">
        <v>550000</v>
      </c>
      <c r="K52" s="53">
        <f>(I52*J52)</f>
        <v>3300000</v>
      </c>
      <c r="L52" s="54"/>
      <c r="N52" s="4" t="s">
        <v>62</v>
      </c>
    </row>
    <row r="53" spans="1:12" s="1" customFormat="1" ht="36" customHeight="1">
      <c r="A53" s="46"/>
      <c r="B53" s="74"/>
      <c r="C53" s="27"/>
      <c r="D53" s="67"/>
      <c r="E53" s="29"/>
      <c r="F53" s="28"/>
      <c r="G53" s="30"/>
      <c r="H53" s="31"/>
      <c r="I53" s="10"/>
      <c r="J53" s="32"/>
      <c r="K53" s="47">
        <f>SUM(K8:K52)</f>
        <v>245740000</v>
      </c>
      <c r="L53" s="48"/>
    </row>
    <row r="54" spans="1:12" s="1" customFormat="1" ht="23.25" customHeight="1">
      <c r="A54" s="40"/>
      <c r="B54" s="77" t="s">
        <v>200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 s="1" customFormat="1" ht="20.25" customHeight="1">
      <c r="A55" s="40"/>
      <c r="B55" s="75"/>
      <c r="C55" s="49"/>
      <c r="D55" s="49"/>
      <c r="E55" s="49"/>
      <c r="F55" s="49"/>
      <c r="G55" s="49"/>
      <c r="H55" s="87" t="s">
        <v>199</v>
      </c>
      <c r="I55" s="87"/>
      <c r="J55" s="87"/>
      <c r="K55" s="87"/>
      <c r="L55" s="2"/>
    </row>
    <row r="56" spans="1:12" s="1" customFormat="1" ht="21" customHeight="1">
      <c r="A56" s="40"/>
      <c r="B56" s="78" t="s">
        <v>162</v>
      </c>
      <c r="C56" s="78"/>
      <c r="D56" s="78"/>
      <c r="E56" s="78"/>
      <c r="F56" s="78"/>
      <c r="G56" s="11"/>
      <c r="H56" s="79" t="s">
        <v>198</v>
      </c>
      <c r="I56" s="79"/>
      <c r="J56" s="79"/>
      <c r="K56" s="79"/>
      <c r="L56" s="2"/>
    </row>
    <row r="57" spans="1:12" s="1" customFormat="1" ht="15.75">
      <c r="A57" s="40"/>
      <c r="B57" s="76"/>
      <c r="C57" s="12"/>
      <c r="D57" s="68"/>
      <c r="E57" s="14"/>
      <c r="F57" s="13"/>
      <c r="G57" s="33"/>
      <c r="H57" s="34"/>
      <c r="I57" s="35"/>
      <c r="J57" s="36"/>
      <c r="L57" s="2"/>
    </row>
    <row r="58" spans="1:12" s="1" customFormat="1" ht="15.75">
      <c r="A58" s="40"/>
      <c r="B58" s="76"/>
      <c r="C58" s="12"/>
      <c r="D58" s="68"/>
      <c r="E58" s="14"/>
      <c r="F58" s="13"/>
      <c r="G58" s="33"/>
      <c r="H58" s="34"/>
      <c r="I58" s="35"/>
      <c r="J58" s="36"/>
      <c r="L58" s="2"/>
    </row>
    <row r="59" spans="1:12" s="1" customFormat="1" ht="15.75">
      <c r="A59" s="40"/>
      <c r="B59" s="76"/>
      <c r="C59" s="12"/>
      <c r="D59" s="68"/>
      <c r="E59" s="14"/>
      <c r="F59" s="13"/>
      <c r="G59" s="80"/>
      <c r="H59" s="37"/>
      <c r="I59" s="35"/>
      <c r="J59" s="36"/>
      <c r="L59" s="2"/>
    </row>
    <row r="60" spans="1:12" s="1" customFormat="1" ht="15.75">
      <c r="A60" s="40"/>
      <c r="B60" s="76"/>
      <c r="C60" s="12"/>
      <c r="D60" s="68"/>
      <c r="E60" s="14"/>
      <c r="F60" s="13"/>
      <c r="G60" s="80"/>
      <c r="H60" s="34"/>
      <c r="I60" s="35"/>
      <c r="J60" s="36"/>
      <c r="L60" s="2"/>
    </row>
    <row r="61" spans="1:12" s="1" customFormat="1" ht="15.75">
      <c r="A61" s="40"/>
      <c r="B61" s="76"/>
      <c r="C61" s="12"/>
      <c r="D61" s="68"/>
      <c r="E61" s="14"/>
      <c r="F61" s="13"/>
      <c r="G61" s="33"/>
      <c r="H61" s="38"/>
      <c r="I61" s="35"/>
      <c r="J61" s="36"/>
      <c r="L61" s="2"/>
    </row>
    <row r="62" spans="1:12" s="1" customFormat="1" ht="18.75">
      <c r="A62" s="40"/>
      <c r="B62" s="81" t="s">
        <v>177</v>
      </c>
      <c r="C62" s="81"/>
      <c r="D62" s="81"/>
      <c r="E62" s="81"/>
      <c r="F62" s="81"/>
      <c r="G62" s="11"/>
      <c r="H62" s="86" t="s">
        <v>178</v>
      </c>
      <c r="I62" s="86"/>
      <c r="J62" s="86"/>
      <c r="K62" s="86"/>
      <c r="L62" s="2"/>
    </row>
  </sheetData>
  <sheetProtection/>
  <autoFilter ref="B6:K56"/>
  <mergeCells count="13">
    <mergeCell ref="H62:K62"/>
    <mergeCell ref="H56:K56"/>
    <mergeCell ref="H55:K55"/>
    <mergeCell ref="G59:G60"/>
    <mergeCell ref="B62:F62"/>
    <mergeCell ref="A1:L1"/>
    <mergeCell ref="A2:L2"/>
    <mergeCell ref="A3:L3"/>
    <mergeCell ref="A4:L4"/>
    <mergeCell ref="B56:F56"/>
    <mergeCell ref="B54:L54"/>
    <mergeCell ref="D7:E7"/>
    <mergeCell ref="D13:E13"/>
  </mergeCells>
  <printOptions horizontalCentered="1"/>
  <pageMargins left="0" right="0" top="0.5" bottom="0.25" header="0" footer="0"/>
  <pageSetup horizontalDpi="600" verticalDpi="6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Admin</cp:lastModifiedBy>
  <cp:lastPrinted>2015-09-28T03:28:11Z</cp:lastPrinted>
  <dcterms:created xsi:type="dcterms:W3CDTF">2007-09-10T19:41:32Z</dcterms:created>
  <dcterms:modified xsi:type="dcterms:W3CDTF">2015-11-16T08:03:58Z</dcterms:modified>
  <cp:category/>
  <cp:version/>
  <cp:contentType/>
  <cp:contentStatus/>
</cp:coreProperties>
</file>